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2" activeTab="2"/>
  </bookViews>
  <sheets>
    <sheet name="Blad1" sheetId="1" r:id="rId1"/>
    <sheet name="ei dar dag 0" sheetId="2" r:id="rId2"/>
    <sheet name="tijdsplan buki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<sst xmlns="http://schemas.openxmlformats.org/spreadsheetml/2006/main" count="97" uniqueCount="55">
  <si>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Coördinatiewerkplan voor het vangen van sperma en voor de inseminatie</t>
  </si>
  <si>
    <t>darren</t>
  </si>
  <si>
    <t>dagen</t>
  </si>
  <si>
    <t>datum</t>
  </si>
  <si>
    <t>koninginnen</t>
  </si>
  <si>
    <t>ei</t>
  </si>
  <si>
    <t>larve</t>
  </si>
  <si>
    <t>verzegeling</t>
  </si>
  <si>
    <t>geboorte</t>
  </si>
  <si>
    <t>geslachtsrijp</t>
  </si>
  <si>
    <t>begin eierleg</t>
  </si>
  <si>
    <t>plaats in broedstoof</t>
  </si>
  <si>
    <t>eerste verdoving CO²</t>
  </si>
  <si>
    <t>nimf</t>
  </si>
  <si>
    <t>indien nodig het darrenraam uitnemen en in een kweekvolk plaatsen zonder darren. Moerrooster plaatsen</t>
  </si>
  <si>
    <t>Merken van darren. Vernevel de kleurstof op de darren in de zwermval en neem de moerrooster weg</t>
  </si>
  <si>
    <t>afname van darrensperma van de gemerkte darren</t>
  </si>
  <si>
    <t>darrenraam 15 dagen vroeger te plaatsen, een overvloed aan voedsterbijen verzekeren</t>
  </si>
  <si>
    <t>Voorbereiding van het kweekvolk.  Zorg voor een sterk volk met een overvloed aan jonge bijen en de ingesteldheid om te kweken</t>
  </si>
  <si>
    <t>overlarven, starter</t>
  </si>
  <si>
    <t>afwerkvolk</t>
  </si>
  <si>
    <t>sluiting cellen</t>
  </si>
  <si>
    <t>Invoeren van gesloten doppen in de kweekkastjes of koninginnen in uitloopkooitjes.  Bevruchtingskastjes bevolken na de geboorte van de koningin. 3 dagen isoleren</t>
  </si>
  <si>
    <t>insemineren 8 microl</t>
  </si>
  <si>
    <t>eerste controle</t>
  </si>
  <si>
    <t>cel dicht</t>
  </si>
  <si>
    <t>eileg</t>
  </si>
  <si>
    <t>KONINGINNENKWEEK</t>
  </si>
  <si>
    <t>eerste verdoving CO² indien mogelijk, jonge moer merken en in kluisje opsluiten in volk</t>
  </si>
  <si>
    <t>nazicht 1</t>
  </si>
  <si>
    <t>nazicht 2</t>
  </si>
  <si>
    <t>eventueel nogmaals mogelijk aangezette moerdoppen nakijken en breken</t>
  </si>
  <si>
    <t>nazicht+</t>
  </si>
  <si>
    <t>gesloten moerdoppen op teeltlat inkooien / in sterk pleegvolk plaatsen / broedstoof</t>
  </si>
  <si>
    <t>Inhangen van uitgebouwd leeg legraam midden in het broednest van het uitverkoren teeltvolk, of d.m.v. arrest-legraam of andere toegeëigende methode</t>
  </si>
  <si>
    <t>…..</t>
  </si>
  <si>
    <t>nakijken goede bevruchting (werksterbroed) en of volk geen moerdoppen heeft aangezet om KI moer te wisselen, die doppen breken enkel als je de moer nog ziet !</t>
  </si>
  <si>
    <t>nakijken goede aanname en aanvang eileg controleren/ geen moer meer ---&gt; dan verenigen</t>
  </si>
  <si>
    <t>Eventueel al kernvolkjes afleggen, met broed, zonder moer</t>
  </si>
  <si>
    <t>,,,,</t>
  </si>
  <si>
    <t>Kernvolk laten uitgroeien tot productievolk of KI moer invoeren in productievolk</t>
  </si>
  <si>
    <t>Teeltvolk</t>
  </si>
  <si>
    <t>volk met reinmoer waar je larfjes van neemt om nieuwe moeren van te kweken</t>
  </si>
  <si>
    <t>Pleegvolk</t>
  </si>
  <si>
    <t>zeer sterk en gezond volk met overmaat aan jonge bijen, dat geheel of gedeeltelijk</t>
  </si>
  <si>
    <t>Kernvolk</t>
  </si>
  <si>
    <t>Doppen breken in kernvolk of kernvolkjes nu maken met veel jonge bijen/rijpe dop invoeren</t>
  </si>
  <si>
    <t xml:space="preserve">voldoende sterke afleggertjes op enkele ramen of kleine volkjes met voldoende (jonge) bijen </t>
  </si>
  <si>
    <t>die afgeklopt werden van ramen met jongen bijen van grote volken</t>
  </si>
  <si>
    <r>
      <t xml:space="preserve">Of uitgelopen jonge moer in kluisje met deegstop invoeren in kernvolk en 3 dagen koel en rustig afzonderen, dan na 19u op zijn plaats zetten - </t>
    </r>
    <r>
      <rPr>
        <b/>
        <sz val="10"/>
        <rFont val="Calibri"/>
        <family val="2"/>
      </rPr>
      <t>moerroostertje voor vlieggat !</t>
    </r>
  </si>
  <si>
    <t>moerloos wordt gemaakt, en waar je de teeltlat met jonge larfjes in laat uitbouwen</t>
  </si>
  <si>
    <t xml:space="preserve">Moerloos pleegvolk moercellen breken - overlarven, teeltlat met larfjes in sterk moergoed of </t>
  </si>
  <si>
    <t>moerloos volk hangen</t>
  </si>
  <si>
    <t>Voor moerloze pleegvolken : moer uit het pleegvolk verwijderen</t>
  </si>
  <si>
    <t xml:space="preserve">reis naar inseminatielokaal - daar (eventueel eerst nog 1e verdoving) verdoving en inseminatie. Na KI, koningin terug in haar volk plaatsen en minstens 1 uur niet storen (hoe langer hoe beter) 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</si>
</sst>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d\-mmm"/>
    <numFmt numFmtId="192" formatCode="ddd/dd/mmm"/>
    <numFmt numFmtId="193" formatCode="ddd\ dd\ mmm"/>
    <numFmt numFmtId="194" formatCode="ddd\ d\ mmm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91" fontId="0" fillId="0" borderId="11" xfId="0" applyNumberFormat="1" applyBorder="1" applyAlignment="1">
      <alignment/>
    </xf>
    <xf numFmtId="191" fontId="0" fillId="0" borderId="10" xfId="0" applyNumberFormat="1" applyBorder="1" applyAlignment="1">
      <alignment/>
    </xf>
    <xf numFmtId="191" fontId="0" fillId="33" borderId="16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91" fontId="0" fillId="0" borderId="19" xfId="0" applyNumberFormat="1" applyBorder="1" applyAlignment="1">
      <alignment/>
    </xf>
    <xf numFmtId="0" fontId="1" fillId="0" borderId="0" xfId="0" applyFont="1" applyFill="1" applyAlignment="1">
      <alignment horizontal="center"/>
    </xf>
    <xf numFmtId="0" fontId="22" fillId="13" borderId="14" xfId="0" applyFont="1" applyFill="1" applyBorder="1" applyAlignment="1">
      <alignment horizontal="left" vertical="top" wrapText="1"/>
    </xf>
    <xf numFmtId="0" fontId="22" fillId="13" borderId="10" xfId="0" applyFont="1" applyFill="1" applyBorder="1" applyAlignment="1">
      <alignment horizontal="center"/>
    </xf>
    <xf numFmtId="0" fontId="22" fillId="13" borderId="14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94" fontId="22" fillId="0" borderId="19" xfId="0" applyNumberFormat="1" applyFont="1" applyBorder="1" applyAlignment="1">
      <alignment horizontal="center"/>
    </xf>
    <xf numFmtId="194" fontId="22" fillId="0" borderId="20" xfId="0" applyNumberFormat="1" applyFont="1" applyBorder="1" applyAlignment="1">
      <alignment horizontal="center"/>
    </xf>
    <xf numFmtId="194" fontId="22" fillId="0" borderId="21" xfId="0" applyNumberFormat="1" applyFont="1" applyBorder="1" applyAlignment="1">
      <alignment horizontal="center"/>
    </xf>
    <xf numFmtId="194" fontId="22" fillId="0" borderId="11" xfId="0" applyNumberFormat="1" applyFont="1" applyBorder="1" applyAlignment="1">
      <alignment horizontal="center"/>
    </xf>
    <xf numFmtId="194" fontId="22" fillId="0" borderId="0" xfId="0" applyNumberFormat="1" applyFont="1" applyAlignment="1">
      <alignment horizontal="center"/>
    </xf>
    <xf numFmtId="0" fontId="22" fillId="10" borderId="0" xfId="0" applyFont="1" applyFill="1" applyAlignment="1">
      <alignment horizontal="center"/>
    </xf>
    <xf numFmtId="0" fontId="22" fillId="16" borderId="0" xfId="0" applyFont="1" applyFill="1" applyAlignment="1">
      <alignment horizontal="center"/>
    </xf>
    <xf numFmtId="0" fontId="22" fillId="38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13" borderId="22" xfId="0" applyFont="1" applyFill="1" applyBorder="1" applyAlignment="1">
      <alignment horizontal="left"/>
    </xf>
    <xf numFmtId="0" fontId="22" fillId="13" borderId="14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left" vertical="top"/>
    </xf>
    <xf numFmtId="0" fontId="4" fillId="0" borderId="17" xfId="0" applyFont="1" applyBorder="1" applyAlignment="1">
      <alignment horizontal="center"/>
    </xf>
    <xf numFmtId="194" fontId="4" fillId="0" borderId="18" xfId="0" applyNumberFormat="1" applyFont="1" applyBorder="1" applyAlignment="1">
      <alignment horizontal="center"/>
    </xf>
    <xf numFmtId="0" fontId="22" fillId="13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38" borderId="0" xfId="0" applyFont="1" applyFill="1" applyAlignment="1">
      <alignment horizontal="center" vertical="center"/>
    </xf>
    <xf numFmtId="0" fontId="22" fillId="39" borderId="0" xfId="0" applyFont="1" applyFill="1" applyAlignment="1">
      <alignment horizontal="center"/>
    </xf>
    <xf numFmtId="0" fontId="22" fillId="13" borderId="17" xfId="0" applyFont="1" applyFill="1" applyBorder="1" applyAlignment="1">
      <alignment horizontal="center"/>
    </xf>
    <xf numFmtId="0" fontId="22" fillId="13" borderId="0" xfId="0" applyFont="1" applyFill="1" applyBorder="1" applyAlignment="1">
      <alignment horizontal="left"/>
    </xf>
    <xf numFmtId="0" fontId="22" fillId="39" borderId="19" xfId="0" applyFont="1" applyFill="1" applyBorder="1" applyAlignment="1">
      <alignment horizontal="center"/>
    </xf>
    <xf numFmtId="0" fontId="22" fillId="39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4" xfId="0" applyBorder="1" applyAlignment="1">
      <alignment horizontal="left" vertical="top" wrapText="1"/>
    </xf>
    <xf numFmtId="0" fontId="22" fillId="13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2" fillId="13" borderId="14" xfId="0" applyFont="1" applyFill="1" applyBorder="1" applyAlignment="1">
      <alignment horizontal="left" vertical="top" wrapText="1"/>
    </xf>
    <xf numFmtId="0" fontId="4" fillId="13" borderId="14" xfId="0" applyFont="1" applyFill="1" applyBorder="1" applyAlignment="1">
      <alignment horizontal="left" vertical="center" wrapText="1"/>
    </xf>
    <xf numFmtId="0" fontId="0" fillId="13" borderId="14" xfId="0" applyFill="1" applyBorder="1" applyAlignment="1">
      <alignment horizontal="left" wrapText="1"/>
    </xf>
    <xf numFmtId="0" fontId="23" fillId="13" borderId="17" xfId="0" applyFont="1" applyFill="1" applyBorder="1" applyAlignment="1">
      <alignment horizontal="center"/>
    </xf>
    <xf numFmtId="0" fontId="23" fillId="13" borderId="18" xfId="0" applyFont="1" applyFill="1" applyBorder="1" applyAlignment="1">
      <alignment horizontal="center"/>
    </xf>
    <xf numFmtId="194" fontId="24" fillId="4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7">
      <selection activeCell="A2" sqref="A2"/>
    </sheetView>
  </sheetViews>
  <sheetFormatPr defaultColWidth="9.140625" defaultRowHeight="12.75"/>
  <cols>
    <col min="1" max="1" width="18.7109375" style="0" customWidth="1"/>
    <col min="2" max="2" width="11.7109375" style="0" customWidth="1"/>
    <col min="6" max="6" width="12.8515625" style="0" customWidth="1"/>
    <col min="7" max="7" width="23.57421875" style="12" customWidth="1"/>
  </cols>
  <sheetData>
    <row r="1" spans="1:7" ht="45.75" customHeight="1">
      <c r="A1" s="55" t="s">
        <v>0</v>
      </c>
      <c r="B1" s="55"/>
      <c r="C1" s="55"/>
      <c r="D1" s="55"/>
      <c r="E1" s="55"/>
      <c r="F1" s="55"/>
      <c r="G1" s="55"/>
    </row>
    <row r="3" spans="1:7" s="1" customFormat="1" ht="12.75">
      <c r="A3" s="58" t="s">
        <v>1</v>
      </c>
      <c r="B3" s="59"/>
      <c r="C3" s="10" t="s">
        <v>2</v>
      </c>
      <c r="D3" s="10" t="s">
        <v>3</v>
      </c>
      <c r="E3" s="10" t="s">
        <v>2</v>
      </c>
      <c r="F3" s="59" t="s">
        <v>4</v>
      </c>
      <c r="G3" s="60"/>
    </row>
    <row r="4" spans="1:7" ht="12.75">
      <c r="A4" s="61" t="s">
        <v>17</v>
      </c>
      <c r="C4" s="9">
        <v>-14</v>
      </c>
      <c r="D4" s="16"/>
      <c r="E4" s="9"/>
      <c r="F4" s="11"/>
      <c r="G4" s="13"/>
    </row>
    <row r="5" spans="1:7" ht="12.75">
      <c r="A5" s="56"/>
      <c r="C5" s="2">
        <v>0</v>
      </c>
      <c r="D5" s="17"/>
      <c r="E5" s="2"/>
      <c r="F5" s="11"/>
      <c r="G5" s="14"/>
    </row>
    <row r="6" spans="1:7" ht="12.75">
      <c r="A6" s="56"/>
      <c r="B6" t="s">
        <v>5</v>
      </c>
      <c r="C6" s="3">
        <v>1</v>
      </c>
      <c r="D6" s="17"/>
      <c r="E6" s="2"/>
      <c r="F6" s="11"/>
      <c r="G6" s="14"/>
    </row>
    <row r="7" spans="1:7" ht="12.75">
      <c r="A7" s="56"/>
      <c r="C7" s="3">
        <v>2</v>
      </c>
      <c r="D7" s="17"/>
      <c r="E7" s="2"/>
      <c r="F7" s="11"/>
      <c r="G7" s="14"/>
    </row>
    <row r="8" spans="1:7" ht="12.75">
      <c r="A8" s="56"/>
      <c r="B8" t="s">
        <v>6</v>
      </c>
      <c r="C8" s="3">
        <v>3</v>
      </c>
      <c r="D8" s="17"/>
      <c r="E8" s="2"/>
      <c r="F8" s="11"/>
      <c r="G8" s="14"/>
    </row>
    <row r="9" spans="1:7" ht="12.75">
      <c r="A9" s="56"/>
      <c r="C9" s="4">
        <v>4</v>
      </c>
      <c r="D9" s="17"/>
      <c r="E9" s="2"/>
      <c r="F9" s="11"/>
      <c r="G9" s="14"/>
    </row>
    <row r="10" spans="1:7" ht="12.75">
      <c r="A10" s="56"/>
      <c r="C10" s="4">
        <v>5</v>
      </c>
      <c r="D10" s="17"/>
      <c r="E10" s="2"/>
      <c r="F10" s="11"/>
      <c r="G10" s="14"/>
    </row>
    <row r="11" spans="1:7" ht="12.75">
      <c r="A11" s="15"/>
      <c r="C11" s="4">
        <v>6</v>
      </c>
      <c r="D11" s="17"/>
      <c r="E11" s="2"/>
      <c r="F11" s="11"/>
      <c r="G11" s="14"/>
    </row>
    <row r="12" spans="1:7" ht="12.75">
      <c r="A12" s="15"/>
      <c r="C12" s="4">
        <v>7</v>
      </c>
      <c r="D12" s="17"/>
      <c r="E12" s="2">
        <v>-7</v>
      </c>
      <c r="F12" s="11"/>
      <c r="G12" s="57" t="s">
        <v>18</v>
      </c>
    </row>
    <row r="13" spans="1:7" ht="12.75">
      <c r="A13" s="15"/>
      <c r="C13" s="4">
        <v>8</v>
      </c>
      <c r="D13" s="17"/>
      <c r="E13" s="2">
        <v>-6</v>
      </c>
      <c r="F13" s="11"/>
      <c r="G13" s="57"/>
    </row>
    <row r="14" spans="1:7" ht="12.75">
      <c r="A14" s="15"/>
      <c r="C14" s="4">
        <v>9</v>
      </c>
      <c r="D14" s="17"/>
      <c r="E14" s="2">
        <v>-5</v>
      </c>
      <c r="F14" s="11"/>
      <c r="G14" s="57"/>
    </row>
    <row r="15" spans="1:7" ht="12.75">
      <c r="A15" s="15"/>
      <c r="C15" s="5">
        <v>10</v>
      </c>
      <c r="D15" s="17"/>
      <c r="E15" s="2">
        <v>-4</v>
      </c>
      <c r="F15" s="11"/>
      <c r="G15" s="57"/>
    </row>
    <row r="16" spans="1:7" ht="12.75">
      <c r="A16" s="56" t="s">
        <v>14</v>
      </c>
      <c r="B16" t="s">
        <v>7</v>
      </c>
      <c r="C16" s="5">
        <v>11</v>
      </c>
      <c r="D16" s="17"/>
      <c r="E16" s="2">
        <v>-3</v>
      </c>
      <c r="F16" s="11"/>
      <c r="G16" s="57"/>
    </row>
    <row r="17" spans="1:7" ht="12.75">
      <c r="A17" s="56"/>
      <c r="C17" s="5">
        <v>12</v>
      </c>
      <c r="D17" s="17"/>
      <c r="E17" s="2">
        <v>-2</v>
      </c>
      <c r="F17" s="11"/>
      <c r="G17" s="57"/>
    </row>
    <row r="18" spans="1:7" ht="12.75">
      <c r="A18" s="56"/>
      <c r="C18" s="5">
        <v>13</v>
      </c>
      <c r="D18" s="17"/>
      <c r="E18" s="2">
        <v>-1</v>
      </c>
      <c r="F18" s="11"/>
      <c r="G18" s="57"/>
    </row>
    <row r="19" spans="1:7" ht="12.75">
      <c r="A19" s="56"/>
      <c r="C19" s="5">
        <v>14</v>
      </c>
      <c r="D19" s="17"/>
      <c r="E19" s="2">
        <v>0</v>
      </c>
      <c r="F19" s="11"/>
      <c r="G19" s="14"/>
    </row>
    <row r="20" spans="1:7" ht="12.75">
      <c r="A20" s="56"/>
      <c r="C20" s="5">
        <v>15</v>
      </c>
      <c r="D20" s="17"/>
      <c r="E20" s="3">
        <v>1</v>
      </c>
      <c r="F20" s="11" t="s">
        <v>5</v>
      </c>
      <c r="G20" s="14"/>
    </row>
    <row r="21" spans="1:7" ht="12.75">
      <c r="A21" s="56"/>
      <c r="C21" s="5">
        <v>16</v>
      </c>
      <c r="D21" s="17"/>
      <c r="E21" s="3">
        <v>2</v>
      </c>
      <c r="F21" s="11"/>
      <c r="G21" s="14"/>
    </row>
    <row r="22" spans="1:7" ht="15.75">
      <c r="A22" s="56"/>
      <c r="B22" s="8" t="s">
        <v>13</v>
      </c>
      <c r="C22" s="5">
        <v>17</v>
      </c>
      <c r="D22" s="17"/>
      <c r="E22" s="3">
        <v>3</v>
      </c>
      <c r="F22" s="11"/>
      <c r="G22" s="14"/>
    </row>
    <row r="23" spans="1:7" ht="12.75">
      <c r="A23" s="15"/>
      <c r="C23" s="5">
        <v>18</v>
      </c>
      <c r="D23" s="17"/>
      <c r="E23" s="4">
        <v>4</v>
      </c>
      <c r="F23" s="11" t="s">
        <v>6</v>
      </c>
      <c r="G23" s="14" t="s">
        <v>19</v>
      </c>
    </row>
    <row r="24" spans="1:7" ht="12.75">
      <c r="A24" s="15"/>
      <c r="C24" s="5">
        <v>19</v>
      </c>
      <c r="D24" s="17"/>
      <c r="E24" s="4">
        <v>5</v>
      </c>
      <c r="F24" s="11"/>
      <c r="G24" s="14"/>
    </row>
    <row r="25" spans="1:7" ht="12.75">
      <c r="A25" s="15"/>
      <c r="C25" s="5">
        <v>20</v>
      </c>
      <c r="D25" s="17"/>
      <c r="E25" s="4">
        <v>6</v>
      </c>
      <c r="F25" s="11"/>
      <c r="G25" s="14" t="s">
        <v>20</v>
      </c>
    </row>
    <row r="26" spans="1:7" ht="12.75">
      <c r="A26" s="15"/>
      <c r="C26" s="5">
        <v>21</v>
      </c>
      <c r="D26" s="17"/>
      <c r="E26" s="4">
        <v>7</v>
      </c>
      <c r="F26" s="11"/>
      <c r="G26" s="14"/>
    </row>
    <row r="27" spans="1:7" ht="12.75">
      <c r="A27" s="15"/>
      <c r="C27" s="5">
        <v>22</v>
      </c>
      <c r="D27" s="17"/>
      <c r="E27" s="4">
        <v>8</v>
      </c>
      <c r="F27" s="11"/>
      <c r="G27" s="14"/>
    </row>
    <row r="28" spans="1:7" ht="12.75">
      <c r="A28" s="15"/>
      <c r="C28" s="5">
        <v>23</v>
      </c>
      <c r="D28" s="17"/>
      <c r="E28" s="5">
        <v>9</v>
      </c>
      <c r="F28" s="11"/>
      <c r="G28" s="14"/>
    </row>
    <row r="29" spans="1:7" ht="12.75">
      <c r="A29" s="15"/>
      <c r="B29" t="s">
        <v>8</v>
      </c>
      <c r="C29" s="5">
        <v>24</v>
      </c>
      <c r="D29" s="17"/>
      <c r="E29" s="5">
        <v>10</v>
      </c>
      <c r="F29" s="11" t="s">
        <v>21</v>
      </c>
      <c r="G29" s="14" t="s">
        <v>11</v>
      </c>
    </row>
    <row r="30" spans="1:7" ht="12.75">
      <c r="A30" s="15"/>
      <c r="C30" s="2">
        <v>25</v>
      </c>
      <c r="D30" s="17"/>
      <c r="E30" s="5">
        <v>11</v>
      </c>
      <c r="F30" s="11"/>
      <c r="G30" s="14"/>
    </row>
    <row r="31" spans="1:7" ht="12.75">
      <c r="A31" s="56" t="s">
        <v>15</v>
      </c>
      <c r="C31" s="2">
        <v>26</v>
      </c>
      <c r="D31" s="17"/>
      <c r="E31" s="5">
        <v>12</v>
      </c>
      <c r="F31" s="11" t="s">
        <v>13</v>
      </c>
      <c r="G31" s="14"/>
    </row>
    <row r="32" spans="1:7" ht="12.75">
      <c r="A32" s="56"/>
      <c r="C32" s="2">
        <v>27</v>
      </c>
      <c r="D32" s="17"/>
      <c r="E32" s="5">
        <v>13</v>
      </c>
      <c r="F32" s="11"/>
      <c r="G32" s="14"/>
    </row>
    <row r="33" spans="1:7" ht="12.75">
      <c r="A33" s="56"/>
      <c r="C33" s="2">
        <v>28</v>
      </c>
      <c r="D33" s="17"/>
      <c r="E33" s="5">
        <v>14</v>
      </c>
      <c r="F33" s="11"/>
      <c r="G33" s="57" t="s">
        <v>22</v>
      </c>
    </row>
    <row r="34" spans="1:7" ht="12.75">
      <c r="A34" s="56"/>
      <c r="C34" s="2">
        <v>29</v>
      </c>
      <c r="D34" s="17"/>
      <c r="E34" s="5">
        <v>15</v>
      </c>
      <c r="F34" s="11" t="s">
        <v>8</v>
      </c>
      <c r="G34" s="57"/>
    </row>
    <row r="35" spans="1:7" ht="12.75">
      <c r="A35" s="56"/>
      <c r="C35" s="2">
        <v>30</v>
      </c>
      <c r="D35" s="17"/>
      <c r="E35" s="5">
        <v>16</v>
      </c>
      <c r="F35" s="11"/>
      <c r="G35" s="57"/>
    </row>
    <row r="36" spans="1:7" ht="12.75">
      <c r="A36" s="56"/>
      <c r="C36" s="2">
        <v>31</v>
      </c>
      <c r="D36" s="17"/>
      <c r="E36" s="2">
        <v>17</v>
      </c>
      <c r="F36" s="11"/>
      <c r="G36" s="57"/>
    </row>
    <row r="37" spans="1:7" ht="12.75">
      <c r="A37" s="56"/>
      <c r="C37" s="2">
        <v>32</v>
      </c>
      <c r="D37" s="17"/>
      <c r="E37" s="2">
        <v>18</v>
      </c>
      <c r="F37" s="11"/>
      <c r="G37" s="57"/>
    </row>
    <row r="38" spans="1:7" ht="12.75">
      <c r="A38" s="56"/>
      <c r="C38" s="2">
        <v>33</v>
      </c>
      <c r="D38" s="17"/>
      <c r="E38" s="2">
        <v>19</v>
      </c>
      <c r="F38" s="11"/>
      <c r="G38" s="57"/>
    </row>
    <row r="39" spans="1:7" ht="12.75">
      <c r="A39" s="56"/>
      <c r="C39" s="2">
        <v>34</v>
      </c>
      <c r="D39" s="17"/>
      <c r="E39" s="2">
        <v>20</v>
      </c>
      <c r="F39" s="11"/>
      <c r="G39" s="57"/>
    </row>
    <row r="40" spans="1:7" ht="12.75">
      <c r="A40" s="15"/>
      <c r="C40" s="2">
        <v>35</v>
      </c>
      <c r="D40" s="17"/>
      <c r="E40" s="2">
        <v>21</v>
      </c>
      <c r="F40" s="11"/>
      <c r="G40" s="57"/>
    </row>
    <row r="41" spans="1:7" ht="12.75">
      <c r="A41" s="56" t="s">
        <v>16</v>
      </c>
      <c r="B41" t="s">
        <v>9</v>
      </c>
      <c r="C41" s="6">
        <v>36</v>
      </c>
      <c r="D41" s="17"/>
      <c r="E41" s="2">
        <v>22</v>
      </c>
      <c r="F41" s="11"/>
      <c r="G41" s="14" t="s">
        <v>12</v>
      </c>
    </row>
    <row r="42" spans="1:7" ht="12.75">
      <c r="A42" s="56"/>
      <c r="C42" s="6">
        <v>37</v>
      </c>
      <c r="D42" s="17"/>
      <c r="E42" s="7">
        <v>23</v>
      </c>
      <c r="F42" s="11"/>
      <c r="G42" s="14" t="s">
        <v>23</v>
      </c>
    </row>
    <row r="43" spans="1:7" ht="12.75">
      <c r="A43" s="56"/>
      <c r="C43" s="6">
        <v>38</v>
      </c>
      <c r="D43" s="17"/>
      <c r="E43" s="7">
        <v>24</v>
      </c>
      <c r="F43" s="11"/>
      <c r="G43" s="14"/>
    </row>
    <row r="44" spans="1:7" ht="12.75">
      <c r="A44" s="15"/>
      <c r="C44" s="6">
        <v>39</v>
      </c>
      <c r="D44" s="17"/>
      <c r="E44" s="7">
        <v>25</v>
      </c>
      <c r="F44" s="11"/>
      <c r="G44" s="14"/>
    </row>
    <row r="45" spans="1:7" ht="12.75">
      <c r="A45" s="15"/>
      <c r="C45" s="6">
        <v>40</v>
      </c>
      <c r="D45" s="17"/>
      <c r="E45" s="2">
        <v>26</v>
      </c>
      <c r="F45" s="11"/>
      <c r="G45" s="14"/>
    </row>
    <row r="46" spans="1:7" ht="12.75">
      <c r="A46" s="15"/>
      <c r="C46" s="6">
        <v>41</v>
      </c>
      <c r="D46" s="17"/>
      <c r="E46" s="2">
        <v>27</v>
      </c>
      <c r="F46" s="11"/>
      <c r="G46" s="14"/>
    </row>
    <row r="47" spans="1:7" ht="12.75">
      <c r="A47" s="15"/>
      <c r="C47" s="6">
        <v>42</v>
      </c>
      <c r="D47" s="17"/>
      <c r="E47" s="2">
        <v>28</v>
      </c>
      <c r="F47" s="11"/>
      <c r="G47" s="14"/>
    </row>
    <row r="48" spans="1:7" ht="12.75">
      <c r="A48" s="15"/>
      <c r="C48" s="6">
        <v>43</v>
      </c>
      <c r="D48" s="17"/>
      <c r="E48" s="6">
        <v>29</v>
      </c>
      <c r="F48" s="11" t="s">
        <v>10</v>
      </c>
      <c r="G48" s="14"/>
    </row>
    <row r="49" spans="1:7" ht="12.75">
      <c r="A49" s="15"/>
      <c r="C49" s="6">
        <v>44</v>
      </c>
      <c r="D49" s="17"/>
      <c r="E49" s="6">
        <v>30</v>
      </c>
      <c r="F49" s="11"/>
      <c r="G49" s="14" t="s">
        <v>24</v>
      </c>
    </row>
    <row r="50" spans="1:7" ht="12.75">
      <c r="A50" s="15"/>
      <c r="C50" s="6">
        <v>45</v>
      </c>
      <c r="D50" s="17"/>
      <c r="E50" s="6">
        <v>31</v>
      </c>
      <c r="F50" s="11"/>
      <c r="G50" s="14"/>
    </row>
  </sheetData>
  <sheetProtection/>
  <mergeCells count="9">
    <mergeCell ref="A1:G1"/>
    <mergeCell ref="A31:A39"/>
    <mergeCell ref="A41:A43"/>
    <mergeCell ref="G12:G18"/>
    <mergeCell ref="G33:G40"/>
    <mergeCell ref="A3:B3"/>
    <mergeCell ref="F3:G3"/>
    <mergeCell ref="A4:A10"/>
    <mergeCell ref="A16:A22"/>
  </mergeCells>
  <printOptions/>
  <pageMargins left="0.47" right="0.39" top="0.74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8.7109375" style="0" customWidth="1"/>
    <col min="2" max="2" width="11.7109375" style="0" customWidth="1"/>
    <col min="6" max="6" width="12.8515625" style="0" customWidth="1"/>
    <col min="7" max="7" width="23.57421875" style="12" customWidth="1"/>
  </cols>
  <sheetData>
    <row r="1" spans="1:7" ht="45.75" customHeight="1">
      <c r="A1" s="55" t="s">
        <v>0</v>
      </c>
      <c r="B1" s="55"/>
      <c r="C1" s="55"/>
      <c r="D1" s="55"/>
      <c r="E1" s="55"/>
      <c r="F1" s="55"/>
      <c r="G1" s="55"/>
    </row>
    <row r="3" spans="1:7" s="1" customFormat="1" ht="12.75">
      <c r="A3" s="58" t="s">
        <v>1</v>
      </c>
      <c r="B3" s="59"/>
      <c r="C3" s="10" t="s">
        <v>2</v>
      </c>
      <c r="D3" s="10" t="s">
        <v>3</v>
      </c>
      <c r="E3" s="10" t="s">
        <v>2</v>
      </c>
      <c r="F3" s="59" t="s">
        <v>4</v>
      </c>
      <c r="G3" s="60"/>
    </row>
    <row r="4" spans="1:7" ht="13.5" thickBot="1">
      <c r="A4" s="61" t="s">
        <v>17</v>
      </c>
      <c r="C4" s="9">
        <v>-14</v>
      </c>
      <c r="D4" s="21">
        <f>SUM(D5-14)</f>
        <v>37681</v>
      </c>
      <c r="E4" s="9"/>
      <c r="F4" s="11"/>
      <c r="G4" s="13"/>
    </row>
    <row r="5" spans="1:7" ht="13.5" thickBot="1">
      <c r="A5" s="56"/>
      <c r="C5" s="19">
        <v>0</v>
      </c>
      <c r="D5" s="18">
        <v>37695</v>
      </c>
      <c r="E5" s="20"/>
      <c r="F5" s="11"/>
      <c r="G5" s="14"/>
    </row>
    <row r="6" spans="1:7" ht="12.75">
      <c r="A6" s="56"/>
      <c r="B6" t="s">
        <v>5</v>
      </c>
      <c r="C6" s="3">
        <v>1</v>
      </c>
      <c r="D6" s="16">
        <f>SUM(D5+1)</f>
        <v>37696</v>
      </c>
      <c r="E6" s="2"/>
      <c r="F6" s="11"/>
      <c r="G6" s="14"/>
    </row>
    <row r="7" spans="1:7" ht="12.75">
      <c r="A7" s="56"/>
      <c r="C7" s="3">
        <v>2</v>
      </c>
      <c r="D7" s="17">
        <f aca="true" t="shared" si="0" ref="D7:D50">SUM(D6+1)</f>
        <v>37697</v>
      </c>
      <c r="E7" s="2"/>
      <c r="F7" s="11"/>
      <c r="G7" s="14"/>
    </row>
    <row r="8" spans="1:7" ht="12.75">
      <c r="A8" s="56"/>
      <c r="B8" t="s">
        <v>6</v>
      </c>
      <c r="C8" s="3">
        <v>3</v>
      </c>
      <c r="D8" s="17">
        <f t="shared" si="0"/>
        <v>37698</v>
      </c>
      <c r="E8" s="2"/>
      <c r="F8" s="11"/>
      <c r="G8" s="14"/>
    </row>
    <row r="9" spans="1:7" ht="12.75">
      <c r="A9" s="56"/>
      <c r="C9" s="4">
        <v>4</v>
      </c>
      <c r="D9" s="17">
        <f t="shared" si="0"/>
        <v>37699</v>
      </c>
      <c r="E9" s="2"/>
      <c r="F9" s="11"/>
      <c r="G9" s="14"/>
    </row>
    <row r="10" spans="1:7" ht="12.75">
      <c r="A10" s="56"/>
      <c r="C10" s="4">
        <v>5</v>
      </c>
      <c r="D10" s="17">
        <f t="shared" si="0"/>
        <v>37700</v>
      </c>
      <c r="E10" s="2"/>
      <c r="F10" s="11"/>
      <c r="G10" s="14"/>
    </row>
    <row r="11" spans="1:7" ht="12.75">
      <c r="A11" s="15"/>
      <c r="C11" s="4">
        <v>6</v>
      </c>
      <c r="D11" s="17">
        <f t="shared" si="0"/>
        <v>37701</v>
      </c>
      <c r="E11" s="2"/>
      <c r="F11" s="11"/>
      <c r="G11" s="14"/>
    </row>
    <row r="12" spans="1:7" ht="12.75">
      <c r="A12" s="15"/>
      <c r="C12" s="4">
        <v>7</v>
      </c>
      <c r="D12" s="17">
        <f t="shared" si="0"/>
        <v>37702</v>
      </c>
      <c r="E12" s="2">
        <v>-7</v>
      </c>
      <c r="F12" s="11"/>
      <c r="G12" s="57" t="s">
        <v>18</v>
      </c>
    </row>
    <row r="13" spans="1:7" ht="12.75">
      <c r="A13" s="15"/>
      <c r="C13" s="4">
        <v>8</v>
      </c>
      <c r="D13" s="17">
        <f t="shared" si="0"/>
        <v>37703</v>
      </c>
      <c r="E13" s="2">
        <v>-6</v>
      </c>
      <c r="F13" s="11"/>
      <c r="G13" s="57"/>
    </row>
    <row r="14" spans="1:7" ht="12.75">
      <c r="A14" s="15"/>
      <c r="C14" s="4">
        <v>9</v>
      </c>
      <c r="D14" s="17">
        <f t="shared" si="0"/>
        <v>37704</v>
      </c>
      <c r="E14" s="2">
        <v>-5</v>
      </c>
      <c r="F14" s="11"/>
      <c r="G14" s="57"/>
    </row>
    <row r="15" spans="1:7" ht="12.75">
      <c r="A15" s="15"/>
      <c r="C15" s="5">
        <v>10</v>
      </c>
      <c r="D15" s="17">
        <f t="shared" si="0"/>
        <v>37705</v>
      </c>
      <c r="E15" s="2">
        <v>-4</v>
      </c>
      <c r="F15" s="11"/>
      <c r="G15" s="57"/>
    </row>
    <row r="16" spans="1:7" ht="12.75">
      <c r="A16" s="56" t="s">
        <v>14</v>
      </c>
      <c r="B16" t="s">
        <v>7</v>
      </c>
      <c r="C16" s="5">
        <v>11</v>
      </c>
      <c r="D16" s="17">
        <f t="shared" si="0"/>
        <v>37706</v>
      </c>
      <c r="E16" s="2">
        <v>-3</v>
      </c>
      <c r="F16" s="11"/>
      <c r="G16" s="57"/>
    </row>
    <row r="17" spans="1:7" ht="12.75">
      <c r="A17" s="56"/>
      <c r="C17" s="5">
        <v>12</v>
      </c>
      <c r="D17" s="17">
        <f t="shared" si="0"/>
        <v>37707</v>
      </c>
      <c r="E17" s="2">
        <v>-2</v>
      </c>
      <c r="F17" s="11"/>
      <c r="G17" s="57"/>
    </row>
    <row r="18" spans="1:7" ht="12.75">
      <c r="A18" s="56"/>
      <c r="C18" s="5">
        <v>13</v>
      </c>
      <c r="D18" s="17">
        <f t="shared" si="0"/>
        <v>37708</v>
      </c>
      <c r="E18" s="2">
        <v>-1</v>
      </c>
      <c r="F18" s="11"/>
      <c r="G18" s="57"/>
    </row>
    <row r="19" spans="1:7" ht="12.75">
      <c r="A19" s="56"/>
      <c r="C19" s="5">
        <v>14</v>
      </c>
      <c r="D19" s="17">
        <f t="shared" si="0"/>
        <v>37709</v>
      </c>
      <c r="E19" s="2">
        <v>0</v>
      </c>
      <c r="F19" s="11"/>
      <c r="G19" s="14"/>
    </row>
    <row r="20" spans="1:7" ht="12.75">
      <c r="A20" s="56"/>
      <c r="C20" s="5">
        <v>15</v>
      </c>
      <c r="D20" s="17">
        <f t="shared" si="0"/>
        <v>37710</v>
      </c>
      <c r="E20" s="3">
        <v>1</v>
      </c>
      <c r="F20" s="11" t="s">
        <v>5</v>
      </c>
      <c r="G20" s="14"/>
    </row>
    <row r="21" spans="1:7" ht="12.75">
      <c r="A21" s="56"/>
      <c r="C21" s="5">
        <v>16</v>
      </c>
      <c r="D21" s="17">
        <f t="shared" si="0"/>
        <v>37711</v>
      </c>
      <c r="E21" s="3">
        <v>2</v>
      </c>
      <c r="F21" s="11"/>
      <c r="G21" s="14"/>
    </row>
    <row r="22" spans="1:7" ht="15.75">
      <c r="A22" s="56"/>
      <c r="B22" s="8" t="s">
        <v>13</v>
      </c>
      <c r="C22" s="5">
        <v>17</v>
      </c>
      <c r="D22" s="17">
        <f t="shared" si="0"/>
        <v>37712</v>
      </c>
      <c r="E22" s="3">
        <v>3</v>
      </c>
      <c r="F22" s="11"/>
      <c r="G22" s="14"/>
    </row>
    <row r="23" spans="1:7" ht="12.75">
      <c r="A23" s="15"/>
      <c r="C23" s="5">
        <v>18</v>
      </c>
      <c r="D23" s="17">
        <f t="shared" si="0"/>
        <v>37713</v>
      </c>
      <c r="E23" s="4">
        <v>4</v>
      </c>
      <c r="F23" s="11" t="s">
        <v>6</v>
      </c>
      <c r="G23" s="14" t="s">
        <v>19</v>
      </c>
    </row>
    <row r="24" spans="1:7" ht="12.75">
      <c r="A24" s="15"/>
      <c r="C24" s="5">
        <v>19</v>
      </c>
      <c r="D24" s="17">
        <f t="shared" si="0"/>
        <v>37714</v>
      </c>
      <c r="E24" s="4">
        <v>5</v>
      </c>
      <c r="F24" s="11"/>
      <c r="G24" s="14"/>
    </row>
    <row r="25" spans="1:7" ht="12.75">
      <c r="A25" s="15"/>
      <c r="C25" s="5">
        <v>20</v>
      </c>
      <c r="D25" s="17">
        <f t="shared" si="0"/>
        <v>37715</v>
      </c>
      <c r="E25" s="4">
        <v>6</v>
      </c>
      <c r="F25" s="11"/>
      <c r="G25" s="14" t="s">
        <v>20</v>
      </c>
    </row>
    <row r="26" spans="1:7" ht="12.75">
      <c r="A26" s="15"/>
      <c r="C26" s="5">
        <v>21</v>
      </c>
      <c r="D26" s="17">
        <f t="shared" si="0"/>
        <v>37716</v>
      </c>
      <c r="E26" s="4">
        <v>7</v>
      </c>
      <c r="F26" s="11"/>
      <c r="G26" s="14"/>
    </row>
    <row r="27" spans="1:7" ht="12.75">
      <c r="A27" s="15"/>
      <c r="C27" s="5">
        <v>22</v>
      </c>
      <c r="D27" s="17">
        <f t="shared" si="0"/>
        <v>37717</v>
      </c>
      <c r="E27" s="4">
        <v>8</v>
      </c>
      <c r="F27" s="11"/>
      <c r="G27" s="14"/>
    </row>
    <row r="28" spans="1:7" ht="12.75">
      <c r="A28" s="15"/>
      <c r="C28" s="5">
        <v>23</v>
      </c>
      <c r="D28" s="17">
        <f t="shared" si="0"/>
        <v>37718</v>
      </c>
      <c r="E28" s="5">
        <v>9</v>
      </c>
      <c r="F28" s="11"/>
      <c r="G28" s="14"/>
    </row>
    <row r="29" spans="1:7" ht="12.75">
      <c r="A29" s="15"/>
      <c r="B29" t="s">
        <v>8</v>
      </c>
      <c r="C29" s="5">
        <v>24</v>
      </c>
      <c r="D29" s="17">
        <f t="shared" si="0"/>
        <v>37719</v>
      </c>
      <c r="E29" s="5">
        <v>10</v>
      </c>
      <c r="F29" s="11" t="s">
        <v>21</v>
      </c>
      <c r="G29" s="14" t="s">
        <v>11</v>
      </c>
    </row>
    <row r="30" spans="1:7" ht="12.75">
      <c r="A30" s="15"/>
      <c r="C30" s="2">
        <v>25</v>
      </c>
      <c r="D30" s="17">
        <f t="shared" si="0"/>
        <v>37720</v>
      </c>
      <c r="E30" s="5">
        <v>11</v>
      </c>
      <c r="F30" s="11"/>
      <c r="G30" s="14"/>
    </row>
    <row r="31" spans="1:7" ht="12.75">
      <c r="A31" s="56" t="s">
        <v>15</v>
      </c>
      <c r="C31" s="2">
        <v>26</v>
      </c>
      <c r="D31" s="17">
        <f t="shared" si="0"/>
        <v>37721</v>
      </c>
      <c r="E31" s="5">
        <v>12</v>
      </c>
      <c r="F31" s="11" t="s">
        <v>13</v>
      </c>
      <c r="G31" s="14"/>
    </row>
    <row r="32" spans="1:7" ht="12.75">
      <c r="A32" s="56"/>
      <c r="C32" s="2">
        <v>27</v>
      </c>
      <c r="D32" s="17">
        <f t="shared" si="0"/>
        <v>37722</v>
      </c>
      <c r="E32" s="5">
        <v>13</v>
      </c>
      <c r="F32" s="11"/>
      <c r="G32" s="14"/>
    </row>
    <row r="33" spans="1:7" ht="12.75">
      <c r="A33" s="56"/>
      <c r="C33" s="2">
        <v>28</v>
      </c>
      <c r="D33" s="17">
        <f t="shared" si="0"/>
        <v>37723</v>
      </c>
      <c r="E33" s="5">
        <v>14</v>
      </c>
      <c r="F33" s="11"/>
      <c r="G33" s="57" t="s">
        <v>22</v>
      </c>
    </row>
    <row r="34" spans="1:7" ht="12.75">
      <c r="A34" s="56"/>
      <c r="C34" s="2">
        <v>29</v>
      </c>
      <c r="D34" s="17">
        <f t="shared" si="0"/>
        <v>37724</v>
      </c>
      <c r="E34" s="5">
        <v>15</v>
      </c>
      <c r="F34" s="11" t="s">
        <v>8</v>
      </c>
      <c r="G34" s="57"/>
    </row>
    <row r="35" spans="1:7" ht="12.75">
      <c r="A35" s="56"/>
      <c r="C35" s="2">
        <v>30</v>
      </c>
      <c r="D35" s="17">
        <f t="shared" si="0"/>
        <v>37725</v>
      </c>
      <c r="E35" s="5">
        <v>16</v>
      </c>
      <c r="F35" s="11"/>
      <c r="G35" s="57"/>
    </row>
    <row r="36" spans="1:7" ht="12.75">
      <c r="A36" s="56"/>
      <c r="C36" s="2">
        <v>31</v>
      </c>
      <c r="D36" s="17">
        <f t="shared" si="0"/>
        <v>37726</v>
      </c>
      <c r="E36" s="2">
        <v>17</v>
      </c>
      <c r="F36" s="11"/>
      <c r="G36" s="57"/>
    </row>
    <row r="37" spans="1:7" ht="12.75">
      <c r="A37" s="56"/>
      <c r="C37" s="2">
        <v>32</v>
      </c>
      <c r="D37" s="17">
        <f t="shared" si="0"/>
        <v>37727</v>
      </c>
      <c r="E37" s="2">
        <v>18</v>
      </c>
      <c r="F37" s="11"/>
      <c r="G37" s="57"/>
    </row>
    <row r="38" spans="1:7" ht="12.75">
      <c r="A38" s="56"/>
      <c r="C38" s="2">
        <v>33</v>
      </c>
      <c r="D38" s="17">
        <f t="shared" si="0"/>
        <v>37728</v>
      </c>
      <c r="E38" s="2">
        <v>19</v>
      </c>
      <c r="F38" s="11"/>
      <c r="G38" s="57"/>
    </row>
    <row r="39" spans="1:7" ht="12.75">
      <c r="A39" s="56"/>
      <c r="C39" s="2">
        <v>34</v>
      </c>
      <c r="D39" s="17">
        <f t="shared" si="0"/>
        <v>37729</v>
      </c>
      <c r="E39" s="2">
        <v>20</v>
      </c>
      <c r="F39" s="11"/>
      <c r="G39" s="57"/>
    </row>
    <row r="40" spans="1:7" ht="12.75">
      <c r="A40" s="15"/>
      <c r="C40" s="2">
        <v>35</v>
      </c>
      <c r="D40" s="17">
        <f t="shared" si="0"/>
        <v>37730</v>
      </c>
      <c r="E40" s="2">
        <v>21</v>
      </c>
      <c r="F40" s="11"/>
      <c r="G40" s="57"/>
    </row>
    <row r="41" spans="1:7" ht="12.75">
      <c r="A41" s="56" t="s">
        <v>16</v>
      </c>
      <c r="B41" t="s">
        <v>9</v>
      </c>
      <c r="C41" s="6">
        <v>36</v>
      </c>
      <c r="D41" s="17">
        <f t="shared" si="0"/>
        <v>37731</v>
      </c>
      <c r="E41" s="2">
        <v>22</v>
      </c>
      <c r="F41" s="11"/>
      <c r="G41" s="14" t="s">
        <v>12</v>
      </c>
    </row>
    <row r="42" spans="1:7" ht="12.75">
      <c r="A42" s="56"/>
      <c r="C42" s="6">
        <v>37</v>
      </c>
      <c r="D42" s="17">
        <f t="shared" si="0"/>
        <v>37732</v>
      </c>
      <c r="E42" s="7">
        <v>23</v>
      </c>
      <c r="F42" s="11"/>
      <c r="G42" s="14" t="s">
        <v>23</v>
      </c>
    </row>
    <row r="43" spans="1:7" ht="12.75">
      <c r="A43" s="56"/>
      <c r="C43" s="6">
        <v>38</v>
      </c>
      <c r="D43" s="17">
        <f t="shared" si="0"/>
        <v>37733</v>
      </c>
      <c r="E43" s="7">
        <v>24</v>
      </c>
      <c r="F43" s="11"/>
      <c r="G43" s="14"/>
    </row>
    <row r="44" spans="1:7" ht="12.75">
      <c r="A44" s="15"/>
      <c r="C44" s="6">
        <v>39</v>
      </c>
      <c r="D44" s="17">
        <f t="shared" si="0"/>
        <v>37734</v>
      </c>
      <c r="E44" s="7">
        <v>25</v>
      </c>
      <c r="F44" s="11"/>
      <c r="G44" s="14"/>
    </row>
    <row r="45" spans="1:7" ht="12.75">
      <c r="A45" s="15"/>
      <c r="C45" s="6">
        <v>40</v>
      </c>
      <c r="D45" s="17">
        <f t="shared" si="0"/>
        <v>37735</v>
      </c>
      <c r="E45" s="2">
        <v>26</v>
      </c>
      <c r="F45" s="11"/>
      <c r="G45" s="14"/>
    </row>
    <row r="46" spans="1:7" ht="12.75">
      <c r="A46" s="15"/>
      <c r="C46" s="6">
        <v>41</v>
      </c>
      <c r="D46" s="17">
        <f t="shared" si="0"/>
        <v>37736</v>
      </c>
      <c r="E46" s="2">
        <v>27</v>
      </c>
      <c r="F46" s="11"/>
      <c r="G46" s="14"/>
    </row>
    <row r="47" spans="1:7" ht="12.75">
      <c r="A47" s="15"/>
      <c r="C47" s="6">
        <v>42</v>
      </c>
      <c r="D47" s="17">
        <f t="shared" si="0"/>
        <v>37737</v>
      </c>
      <c r="E47" s="2">
        <v>28</v>
      </c>
      <c r="F47" s="11"/>
      <c r="G47" s="14"/>
    </row>
    <row r="48" spans="1:7" ht="12.75">
      <c r="A48" s="15"/>
      <c r="C48" s="6">
        <v>43</v>
      </c>
      <c r="D48" s="17">
        <f t="shared" si="0"/>
        <v>37738</v>
      </c>
      <c r="E48" s="6">
        <v>29</v>
      </c>
      <c r="F48" s="11" t="s">
        <v>10</v>
      </c>
      <c r="G48" s="14"/>
    </row>
    <row r="49" spans="1:7" ht="12.75">
      <c r="A49" s="15"/>
      <c r="C49" s="6">
        <v>44</v>
      </c>
      <c r="D49" s="17">
        <f t="shared" si="0"/>
        <v>37739</v>
      </c>
      <c r="E49" s="6">
        <v>30</v>
      </c>
      <c r="F49" s="11"/>
      <c r="G49" s="14" t="s">
        <v>24</v>
      </c>
    </row>
    <row r="50" spans="1:7" ht="12.75">
      <c r="A50" s="15"/>
      <c r="C50" s="6">
        <v>45</v>
      </c>
      <c r="D50" s="17">
        <f t="shared" si="0"/>
        <v>37740</v>
      </c>
      <c r="E50" s="6">
        <v>31</v>
      </c>
      <c r="F50" s="11"/>
      <c r="G50" s="14"/>
    </row>
  </sheetData>
  <sheetProtection sheet="1" objects="1" scenarios="1"/>
  <mergeCells count="9">
    <mergeCell ref="A1:G1"/>
    <mergeCell ref="A3:B3"/>
    <mergeCell ref="F3:G3"/>
    <mergeCell ref="A4:A10"/>
    <mergeCell ref="A41:A43"/>
    <mergeCell ref="G12:G18"/>
    <mergeCell ref="A16:A22"/>
    <mergeCell ref="A31:A39"/>
    <mergeCell ref="G33:G40"/>
  </mergeCells>
  <printOptions/>
  <pageMargins left="0.42" right="0.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Layout" workbookViewId="0" topLeftCell="B1">
      <selection activeCell="B33" sqref="B33"/>
    </sheetView>
  </sheetViews>
  <sheetFormatPr defaultColWidth="9.140625" defaultRowHeight="12.75"/>
  <cols>
    <col min="1" max="1" width="9.28125" style="26" bestFit="1" customWidth="1"/>
    <col min="2" max="2" width="9.8515625" style="32" customWidth="1"/>
    <col min="3" max="3" width="7.421875" style="26" customWidth="1"/>
    <col min="4" max="4" width="68.8515625" style="27" customWidth="1"/>
    <col min="5" max="5" width="17.7109375" style="0" customWidth="1"/>
  </cols>
  <sheetData>
    <row r="1" spans="1:8" s="1" customFormat="1" ht="15.75">
      <c r="A1" s="41" t="s">
        <v>2</v>
      </c>
      <c r="B1" s="42" t="s">
        <v>3</v>
      </c>
      <c r="C1" s="67" t="s">
        <v>27</v>
      </c>
      <c r="D1" s="68"/>
      <c r="H1" s="22"/>
    </row>
    <row r="2" spans="1:8" s="1" customFormat="1" ht="12.75">
      <c r="A2" s="24">
        <f aca="true" t="shared" si="0" ref="A2:A30">+A3-1</f>
        <v>-30</v>
      </c>
      <c r="B2" s="28">
        <f aca="true" t="shared" si="1" ref="B2:B30">SUM(B3-1)</f>
        <v>41790</v>
      </c>
      <c r="C2" s="53"/>
      <c r="D2" s="48" t="s">
        <v>53</v>
      </c>
      <c r="H2" s="22"/>
    </row>
    <row r="3" spans="1:8" s="1" customFormat="1" ht="12.75">
      <c r="A3" s="24">
        <f t="shared" si="0"/>
        <v>-29</v>
      </c>
      <c r="B3" s="28">
        <f t="shared" si="1"/>
        <v>41791</v>
      </c>
      <c r="C3" s="54"/>
      <c r="D3" s="48"/>
      <c r="H3" s="22"/>
    </row>
    <row r="4" spans="1:8" s="1" customFormat="1" ht="12.75">
      <c r="A4" s="24">
        <f t="shared" si="0"/>
        <v>-28</v>
      </c>
      <c r="B4" s="28">
        <f t="shared" si="1"/>
        <v>41792</v>
      </c>
      <c r="C4" s="54"/>
      <c r="D4" s="48"/>
      <c r="H4" s="22"/>
    </row>
    <row r="5" spans="1:6" ht="12.75">
      <c r="A5" s="24">
        <f t="shared" si="0"/>
        <v>-27</v>
      </c>
      <c r="B5" s="28">
        <f t="shared" si="1"/>
        <v>41793</v>
      </c>
      <c r="C5" s="44"/>
      <c r="D5" s="64" t="s">
        <v>34</v>
      </c>
      <c r="E5" s="1" t="s">
        <v>41</v>
      </c>
      <c r="F5" s="51" t="s">
        <v>42</v>
      </c>
    </row>
    <row r="6" spans="1:4" ht="12.75" customHeight="1">
      <c r="A6" s="24">
        <f t="shared" si="0"/>
        <v>-26</v>
      </c>
      <c r="B6" s="28">
        <f t="shared" si="1"/>
        <v>41794</v>
      </c>
      <c r="C6" s="44"/>
      <c r="D6" s="64"/>
    </row>
    <row r="7" spans="1:4" ht="12.75">
      <c r="A7" s="24">
        <f t="shared" si="0"/>
        <v>-25</v>
      </c>
      <c r="B7" s="28">
        <f t="shared" si="1"/>
        <v>41795</v>
      </c>
      <c r="C7" s="36" t="s">
        <v>5</v>
      </c>
      <c r="D7" s="38"/>
    </row>
    <row r="8" spans="1:4" ht="12.75">
      <c r="A8" s="24">
        <f t="shared" si="0"/>
        <v>-24</v>
      </c>
      <c r="B8" s="28">
        <f t="shared" si="1"/>
        <v>41796</v>
      </c>
      <c r="C8" s="36"/>
      <c r="D8" s="38"/>
    </row>
    <row r="9" spans="1:4" ht="12.75">
      <c r="A9" s="24">
        <f t="shared" si="0"/>
        <v>-23</v>
      </c>
      <c r="B9" s="28">
        <f t="shared" si="1"/>
        <v>41797</v>
      </c>
      <c r="C9" s="36"/>
      <c r="D9" s="25"/>
    </row>
    <row r="10" spans="1:6" ht="12.75">
      <c r="A10" s="24">
        <f t="shared" si="0"/>
        <v>-22</v>
      </c>
      <c r="B10" s="28">
        <f t="shared" si="1"/>
        <v>41798</v>
      </c>
      <c r="C10" s="33" t="s">
        <v>6</v>
      </c>
      <c r="D10" s="25" t="s">
        <v>51</v>
      </c>
      <c r="E10" s="1" t="s">
        <v>43</v>
      </c>
      <c r="F10" s="52" t="s">
        <v>44</v>
      </c>
    </row>
    <row r="11" spans="1:6" ht="12.75">
      <c r="A11" s="24">
        <f t="shared" si="0"/>
        <v>-21</v>
      </c>
      <c r="B11" s="28">
        <f t="shared" si="1"/>
        <v>41799</v>
      </c>
      <c r="C11" s="33"/>
      <c r="D11" s="25" t="s">
        <v>52</v>
      </c>
      <c r="F11" s="52" t="s">
        <v>50</v>
      </c>
    </row>
    <row r="12" spans="1:6" ht="12.75">
      <c r="A12" s="24">
        <f t="shared" si="0"/>
        <v>-20</v>
      </c>
      <c r="B12" s="28">
        <f t="shared" si="1"/>
        <v>41800</v>
      </c>
      <c r="C12" s="33"/>
      <c r="D12" s="25" t="s">
        <v>38</v>
      </c>
      <c r="E12" s="1" t="s">
        <v>45</v>
      </c>
      <c r="F12" s="52" t="s">
        <v>47</v>
      </c>
    </row>
    <row r="13" spans="1:6" ht="12.75">
      <c r="A13" s="24">
        <f t="shared" si="0"/>
        <v>-19</v>
      </c>
      <c r="B13" s="28">
        <f t="shared" si="1"/>
        <v>41801</v>
      </c>
      <c r="C13" s="33"/>
      <c r="D13" s="25"/>
      <c r="F13" s="52" t="s">
        <v>48</v>
      </c>
    </row>
    <row r="14" spans="1:4" ht="12.75">
      <c r="A14" s="24">
        <f t="shared" si="0"/>
        <v>-18</v>
      </c>
      <c r="B14" s="28">
        <f t="shared" si="1"/>
        <v>41802</v>
      </c>
      <c r="C14" s="33"/>
      <c r="D14" s="25"/>
    </row>
    <row r="15" spans="1:4" ht="12.75">
      <c r="A15" s="24">
        <f t="shared" si="0"/>
        <v>-17</v>
      </c>
      <c r="B15" s="28">
        <f t="shared" si="1"/>
        <v>41803</v>
      </c>
      <c r="C15" s="34" t="s">
        <v>25</v>
      </c>
      <c r="D15" s="25" t="s">
        <v>33</v>
      </c>
    </row>
    <row r="16" spans="1:4" ht="12.75">
      <c r="A16" s="24">
        <f t="shared" si="0"/>
        <v>-16</v>
      </c>
      <c r="B16" s="28">
        <f t="shared" si="1"/>
        <v>41804</v>
      </c>
      <c r="C16" s="34" t="s">
        <v>13</v>
      </c>
      <c r="D16" s="25"/>
    </row>
    <row r="17" spans="1:4" ht="12.75">
      <c r="A17" s="24">
        <f t="shared" si="0"/>
        <v>-15</v>
      </c>
      <c r="B17" s="28">
        <f t="shared" si="1"/>
        <v>41805</v>
      </c>
      <c r="C17" s="34"/>
      <c r="D17" s="25"/>
    </row>
    <row r="18" spans="1:4" ht="12.75">
      <c r="A18" s="24">
        <f t="shared" si="0"/>
        <v>-14</v>
      </c>
      <c r="B18" s="28">
        <f t="shared" si="1"/>
        <v>41806</v>
      </c>
      <c r="C18" s="34"/>
      <c r="D18" s="25"/>
    </row>
    <row r="19" spans="1:4" ht="12.75">
      <c r="A19" s="24">
        <f t="shared" si="0"/>
        <v>-13</v>
      </c>
      <c r="B19" s="28">
        <f t="shared" si="1"/>
        <v>41807</v>
      </c>
      <c r="C19" s="34"/>
      <c r="D19" s="25"/>
    </row>
    <row r="20" spans="1:5" ht="12.75">
      <c r="A20" s="24">
        <f t="shared" si="0"/>
        <v>-12</v>
      </c>
      <c r="B20" s="28">
        <f t="shared" si="1"/>
        <v>41808</v>
      </c>
      <c r="C20" s="34"/>
      <c r="D20" s="25"/>
      <c r="E20" s="40"/>
    </row>
    <row r="21" spans="1:5" ht="12.75" customHeight="1">
      <c r="A21" s="24">
        <f t="shared" si="0"/>
        <v>-11</v>
      </c>
      <c r="B21" s="28">
        <f t="shared" si="1"/>
        <v>41809</v>
      </c>
      <c r="C21" s="34"/>
      <c r="D21" s="25" t="s">
        <v>46</v>
      </c>
      <c r="E21" s="40"/>
    </row>
    <row r="22" spans="1:5" ht="12.75">
      <c r="A22" s="24">
        <f t="shared" si="0"/>
        <v>-10</v>
      </c>
      <c r="B22" s="28">
        <f t="shared" si="1"/>
        <v>41810</v>
      </c>
      <c r="C22" s="34" t="s">
        <v>8</v>
      </c>
      <c r="D22" s="62" t="s">
        <v>49</v>
      </c>
      <c r="E22" s="40"/>
    </row>
    <row r="23" spans="1:5" ht="12.75" customHeight="1">
      <c r="A23" s="24">
        <f t="shared" si="0"/>
        <v>-9</v>
      </c>
      <c r="B23" s="28">
        <f t="shared" si="1"/>
        <v>41811</v>
      </c>
      <c r="C23" s="35"/>
      <c r="D23" s="63"/>
      <c r="E23" s="40"/>
    </row>
    <row r="24" spans="1:5" ht="12.75">
      <c r="A24" s="24">
        <f t="shared" si="0"/>
        <v>-8</v>
      </c>
      <c r="B24" s="28">
        <f t="shared" si="1"/>
        <v>41812</v>
      </c>
      <c r="C24" s="35"/>
      <c r="D24" s="23"/>
      <c r="E24" s="40"/>
    </row>
    <row r="25" spans="1:7" ht="12.75">
      <c r="A25" s="24">
        <f t="shared" si="0"/>
        <v>-7</v>
      </c>
      <c r="B25" s="28">
        <f t="shared" si="1"/>
        <v>41813</v>
      </c>
      <c r="C25" s="35"/>
      <c r="D25" s="23"/>
      <c r="E25" s="40"/>
      <c r="G25" s="39"/>
    </row>
    <row r="26" spans="1:5" ht="12.75">
      <c r="A26" s="24">
        <f t="shared" si="0"/>
        <v>-6</v>
      </c>
      <c r="B26" s="28">
        <f t="shared" si="1"/>
        <v>41814</v>
      </c>
      <c r="C26" s="35"/>
      <c r="D26" s="23"/>
      <c r="E26" s="40"/>
    </row>
    <row r="27" spans="1:5" ht="12.75">
      <c r="A27" s="24">
        <f t="shared" si="0"/>
        <v>-5</v>
      </c>
      <c r="B27" s="28">
        <f t="shared" si="1"/>
        <v>41815</v>
      </c>
      <c r="C27" s="35"/>
      <c r="D27" s="23"/>
      <c r="E27" s="40"/>
    </row>
    <row r="28" spans="1:4" ht="12.75">
      <c r="A28" s="24">
        <f t="shared" si="0"/>
        <v>-4</v>
      </c>
      <c r="B28" s="28">
        <f t="shared" si="1"/>
        <v>41816</v>
      </c>
      <c r="C28" s="35"/>
      <c r="D28" s="23"/>
    </row>
    <row r="29" spans="1:4" ht="12.75">
      <c r="A29" s="24">
        <f t="shared" si="0"/>
        <v>-3</v>
      </c>
      <c r="B29" s="28">
        <f t="shared" si="1"/>
        <v>41817</v>
      </c>
      <c r="C29" s="35"/>
      <c r="D29" s="23"/>
    </row>
    <row r="30" spans="1:4" ht="12.75">
      <c r="A30" s="24">
        <f t="shared" si="0"/>
        <v>-2</v>
      </c>
      <c r="B30" s="28">
        <f t="shared" si="1"/>
        <v>41818</v>
      </c>
      <c r="C30" s="35"/>
      <c r="D30" s="23"/>
    </row>
    <row r="31" spans="1:4" ht="13.5" customHeight="1" thickBot="1">
      <c r="A31" s="24">
        <f>+A32-1</f>
        <v>-1</v>
      </c>
      <c r="B31" s="29">
        <f>SUM(B32-1)</f>
        <v>41819</v>
      </c>
      <c r="C31" s="35"/>
      <c r="D31" s="25" t="s">
        <v>28</v>
      </c>
    </row>
    <row r="32" spans="1:4" ht="16.5" thickBot="1" thickTop="1">
      <c r="A32" s="43">
        <v>0</v>
      </c>
      <c r="B32" s="69">
        <v>41820</v>
      </c>
      <c r="C32" s="45"/>
      <c r="D32" s="65" t="s">
        <v>54</v>
      </c>
    </row>
    <row r="33" spans="1:4" ht="13.5" thickTop="1">
      <c r="A33" s="24">
        <f aca="true" t="shared" si="2" ref="A33:A49">+A32+1</f>
        <v>1</v>
      </c>
      <c r="B33" s="30">
        <f aca="true" t="shared" si="3" ref="B33:B47">SUM(B32+1)</f>
        <v>41821</v>
      </c>
      <c r="C33" s="46"/>
      <c r="D33" s="66"/>
    </row>
    <row r="34" spans="1:4" ht="12.75">
      <c r="A34" s="24">
        <f t="shared" si="2"/>
        <v>2</v>
      </c>
      <c r="B34" s="28">
        <f t="shared" si="3"/>
        <v>41822</v>
      </c>
      <c r="C34" s="46"/>
      <c r="D34" s="63"/>
    </row>
    <row r="35" spans="1:4" ht="12.75">
      <c r="A35" s="24">
        <f t="shared" si="2"/>
        <v>3</v>
      </c>
      <c r="B35" s="28">
        <f t="shared" si="3"/>
        <v>41823</v>
      </c>
      <c r="C35" s="46"/>
      <c r="D35" s="25"/>
    </row>
    <row r="36" spans="1:4" ht="12.75">
      <c r="A36" s="24">
        <f t="shared" si="2"/>
        <v>4</v>
      </c>
      <c r="B36" s="28">
        <f t="shared" si="3"/>
        <v>41824</v>
      </c>
      <c r="C36" s="46"/>
      <c r="D36" s="25"/>
    </row>
    <row r="37" spans="1:4" ht="12.75">
      <c r="A37" s="24">
        <f t="shared" si="2"/>
        <v>5</v>
      </c>
      <c r="B37" s="28">
        <f t="shared" si="3"/>
        <v>41825</v>
      </c>
      <c r="C37" s="46"/>
      <c r="D37" s="25"/>
    </row>
    <row r="38" spans="1:4" ht="12.75">
      <c r="A38" s="24">
        <f t="shared" si="2"/>
        <v>6</v>
      </c>
      <c r="B38" s="28">
        <f t="shared" si="3"/>
        <v>41826</v>
      </c>
      <c r="C38" s="46" t="s">
        <v>26</v>
      </c>
      <c r="D38" s="25"/>
    </row>
    <row r="39" spans="1:4" ht="12.75">
      <c r="A39" s="24">
        <f t="shared" si="2"/>
        <v>7</v>
      </c>
      <c r="B39" s="28">
        <f t="shared" si="3"/>
        <v>41827</v>
      </c>
      <c r="C39" s="46"/>
      <c r="D39" s="25"/>
    </row>
    <row r="40" spans="1:4" ht="12.75">
      <c r="A40" s="47">
        <f t="shared" si="2"/>
        <v>8</v>
      </c>
      <c r="B40" s="28">
        <f t="shared" si="3"/>
        <v>41828</v>
      </c>
      <c r="C40" s="49" t="s">
        <v>29</v>
      </c>
      <c r="D40" s="48" t="s">
        <v>37</v>
      </c>
    </row>
    <row r="41" spans="1:4" ht="12.75">
      <c r="A41" s="24">
        <f t="shared" si="2"/>
        <v>9</v>
      </c>
      <c r="B41" s="28">
        <f t="shared" si="3"/>
        <v>41829</v>
      </c>
      <c r="C41" s="46"/>
      <c r="D41" s="25"/>
    </row>
    <row r="42" spans="1:4" ht="12.75">
      <c r="A42" s="24">
        <f t="shared" si="2"/>
        <v>10</v>
      </c>
      <c r="B42" s="28">
        <f t="shared" si="3"/>
        <v>41830</v>
      </c>
      <c r="C42" s="46"/>
      <c r="D42" s="25"/>
    </row>
    <row r="43" spans="1:4" ht="12.75">
      <c r="A43" s="24">
        <f t="shared" si="2"/>
        <v>11</v>
      </c>
      <c r="B43" s="28">
        <f t="shared" si="3"/>
        <v>41831</v>
      </c>
      <c r="C43" s="46"/>
      <c r="D43" s="25"/>
    </row>
    <row r="44" spans="1:4" ht="12.75">
      <c r="A44" s="24">
        <f t="shared" si="2"/>
        <v>12</v>
      </c>
      <c r="B44" s="28">
        <f t="shared" si="3"/>
        <v>41832</v>
      </c>
      <c r="C44" s="46"/>
      <c r="D44" s="25"/>
    </row>
    <row r="45" spans="1:4" ht="12.75">
      <c r="A45" s="24">
        <f t="shared" si="2"/>
        <v>13</v>
      </c>
      <c r="B45" s="28">
        <f t="shared" si="3"/>
        <v>41833</v>
      </c>
      <c r="C45" s="46"/>
      <c r="D45" s="25"/>
    </row>
    <row r="46" spans="1:4" ht="12.75">
      <c r="A46" s="24">
        <f t="shared" si="2"/>
        <v>14</v>
      </c>
      <c r="B46" s="28">
        <f t="shared" si="3"/>
        <v>41834</v>
      </c>
      <c r="C46" s="46"/>
      <c r="D46" s="25"/>
    </row>
    <row r="47" spans="1:4" ht="12.75">
      <c r="A47" s="24">
        <f t="shared" si="2"/>
        <v>15</v>
      </c>
      <c r="B47" s="28">
        <f t="shared" si="3"/>
        <v>41835</v>
      </c>
      <c r="C47" s="46" t="s">
        <v>30</v>
      </c>
      <c r="D47" s="62" t="s">
        <v>36</v>
      </c>
    </row>
    <row r="48" spans="1:4" ht="12.75">
      <c r="A48" s="24">
        <f t="shared" si="2"/>
        <v>16</v>
      </c>
      <c r="B48" s="28" t="s">
        <v>35</v>
      </c>
      <c r="C48" s="46"/>
      <c r="D48" s="62"/>
    </row>
    <row r="49" spans="1:4" ht="12.75">
      <c r="A49" s="24">
        <f t="shared" si="2"/>
        <v>17</v>
      </c>
      <c r="B49" s="28">
        <f>SUM(B47+9)</f>
        <v>41844</v>
      </c>
      <c r="C49" s="49" t="s">
        <v>32</v>
      </c>
      <c r="D49" s="25" t="s">
        <v>31</v>
      </c>
    </row>
    <row r="50" spans="1:4" ht="12.75">
      <c r="A50" s="24"/>
      <c r="B50" s="28" t="s">
        <v>39</v>
      </c>
      <c r="C50" s="49"/>
      <c r="D50" s="25"/>
    </row>
    <row r="51" spans="1:4" ht="12.75">
      <c r="A51" s="24"/>
      <c r="B51" s="31" t="s">
        <v>39</v>
      </c>
      <c r="C51" s="50"/>
      <c r="D51" s="37" t="s">
        <v>40</v>
      </c>
    </row>
  </sheetData>
  <sheetProtection/>
  <mergeCells count="5">
    <mergeCell ref="D22:D23"/>
    <mergeCell ref="D5:D6"/>
    <mergeCell ref="D32:D34"/>
    <mergeCell ref="D47:D48"/>
    <mergeCell ref="C1:D1"/>
  </mergeCells>
  <printOptions/>
  <pageMargins left="0.52" right="0.32" top="1" bottom="1" header="0.5" footer="0.5"/>
  <pageSetup horizontalDpi="300" verticalDpi="300" orientation="portrait" paperSize="9" r:id="rId1"/>
  <headerFooter alignWithMargins="0">
    <oddHeader>&amp;C&amp;"-,Standaard"&amp;14BUKI  2014</oddHeader>
    <oddFooter>&amp;CDe Bieenkorf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 Missotten</cp:lastModifiedBy>
  <cp:lastPrinted>2009-01-31T20:23:45Z</cp:lastPrinted>
  <dcterms:created xsi:type="dcterms:W3CDTF">2003-03-28T21:18:47Z</dcterms:created>
  <dcterms:modified xsi:type="dcterms:W3CDTF">2014-03-07T23:21:22Z</dcterms:modified>
  <cp:category/>
  <cp:version/>
  <cp:contentType/>
  <cp:contentStatus/>
</cp:coreProperties>
</file>